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F16" i="8"/>
  <c r="F18" s="1"/>
  <c r="F20" s="1"/>
  <c r="F22" s="1"/>
  <c r="F22" i="7"/>
  <c r="F18"/>
  <c r="D18"/>
  <c r="F16" i="6"/>
  <c r="F18" s="1"/>
  <c r="F20" s="1"/>
  <c r="F22" s="1"/>
  <c r="F15" i="5"/>
  <c r="F17" s="1"/>
  <c r="D14"/>
  <c r="F21" i="4"/>
  <c r="F23"/>
  <c r="D21"/>
  <c r="D16" i="2"/>
  <c r="D18" i="1"/>
  <c r="F18"/>
  <c r="F20" s="1"/>
  <c r="F22" s="1"/>
  <c r="F24" s="1"/>
  <c r="D22" i="3"/>
  <c r="F22"/>
  <c r="F24" s="1"/>
  <c r="F26" s="1"/>
  <c r="F28" s="1"/>
  <c r="F16" i="2"/>
  <c r="F18" s="1"/>
</calcChain>
</file>

<file path=xl/sharedStrings.xml><?xml version="1.0" encoding="utf-8"?>
<sst xmlns="http://schemas.openxmlformats.org/spreadsheetml/2006/main" count="241" uniqueCount="83">
  <si>
    <t>РОЗРАХУНОК</t>
  </si>
  <si>
    <t>ВАРТОСТІ ОФОРМЛЕННЯ ТЕХНІЧНИХ УМОВ</t>
  </si>
  <si>
    <t>на підключення до центральних трубопроводів</t>
  </si>
  <si>
    <t>№пп</t>
  </si>
  <si>
    <t>Перелік робіт</t>
  </si>
  <si>
    <t>Норма</t>
  </si>
  <si>
    <t>часу</t>
  </si>
  <si>
    <t>Розцінка</t>
  </si>
  <si>
    <t>Сума</t>
  </si>
  <si>
    <t>грн</t>
  </si>
  <si>
    <t>Приймання та реєстрація заяви</t>
  </si>
  <si>
    <t>Переїзд до об'єкта обстеження</t>
  </si>
  <si>
    <t>Визначення місця підєднання до трубопроводу</t>
  </si>
  <si>
    <t>Обстеження місця вводу і підключення споживача до централізованої мережі</t>
  </si>
  <si>
    <t>Визначення місця  для мурування оглядового колодязя</t>
  </si>
  <si>
    <t>Визначення точки відключення споживача від центральної мережі</t>
  </si>
  <si>
    <t>Переїзд  від об'єкта обстеження на підприємство</t>
  </si>
  <si>
    <t>Складання схеми підключення об'єкта на основі обстеження</t>
  </si>
  <si>
    <t>Друкування та оформлення технічної документації</t>
  </si>
  <si>
    <t>Витрати часу всього</t>
  </si>
  <si>
    <t>Накладні витрати, 25%</t>
  </si>
  <si>
    <t>Разом</t>
  </si>
  <si>
    <t>ПДВ  20%</t>
  </si>
  <si>
    <t>Погодження та реєстрація  технічних умов</t>
  </si>
  <si>
    <t>ВАРТОСТІ ОФОРМЛЕННЯ СВІДОЦТВА НА ПРАВО ВЛАСНОСТІ НА ЖИТЛО</t>
  </si>
  <si>
    <t>Сканування поданих документів</t>
  </si>
  <si>
    <t>Компютерний набір і оформлення свідоцтва на право власності</t>
  </si>
  <si>
    <t>Проведення запису документів на право власності в книзі реєстрації</t>
  </si>
  <si>
    <t>Друкування та оформлення  акта передачі житлового об'єкта</t>
  </si>
  <si>
    <t>Видача документів замовнику</t>
  </si>
  <si>
    <t>Вартість робіт по видачі свідоцтва на право власності на житло</t>
  </si>
  <si>
    <t>Додаткові витрати часу на 1 особу</t>
  </si>
  <si>
    <t>Витрати часу  на 1 власника всього:</t>
  </si>
  <si>
    <t>Економіст</t>
  </si>
  <si>
    <t>Замлинна Л.П.</t>
  </si>
  <si>
    <t>Перевірка відповідності використаних матеріалів</t>
  </si>
  <si>
    <t>Перевірка правильності розміщення  оголовків відносно покрівлі</t>
  </si>
  <si>
    <t>Перевірка кількості і відокремленості каналів</t>
  </si>
  <si>
    <t>Перевірка  засміченості каналів</t>
  </si>
  <si>
    <t>Перевірка  наявності люків для очищення  каналів</t>
  </si>
  <si>
    <t>Перевірка  димової тяги в каналі</t>
  </si>
  <si>
    <t>Перевірка вертикальності каналу</t>
  </si>
  <si>
    <t>Складання акта перевірки об'єкта на основі обстеження</t>
  </si>
  <si>
    <t>Оформлення рахунку на оплату та договору</t>
  </si>
  <si>
    <t>Рентабельність, 15%</t>
  </si>
  <si>
    <t>Реєстрація та оформлення технічної документації</t>
  </si>
  <si>
    <t xml:space="preserve">Перевірка облицювання каналу </t>
  </si>
  <si>
    <t>Додаткові витрати на 1 канал котельні</t>
  </si>
  <si>
    <t>Перевірка  заборгованості за компослуги</t>
  </si>
  <si>
    <t>Звіряння технічної документації будинку</t>
  </si>
  <si>
    <t>Рентабельність,14%</t>
  </si>
  <si>
    <t>Вартість робіт по видачі  акта на перевірку димовентиляційного каналу топочної або котельні</t>
  </si>
  <si>
    <t>ВАРТОСТІ ОФОРМЛЕННЯ  АКТА НА ПЕРЕВІРКУ ДИМОВЕНТИЛЯЦІЙНИХ КАНАЛІВ  ЖИТЛОВИХ ПРИМІЩЕНЬ</t>
  </si>
  <si>
    <t>Визначення місця встановлення  каналів згідно проєкту</t>
  </si>
  <si>
    <t>Визначення місця встановлення каналу згідно проєкту</t>
  </si>
  <si>
    <t>Перевірка відповідності викорис-таних матеріалів при будівництві</t>
  </si>
  <si>
    <t>Перевірка правильності розмі-щення  оголовків відносно покрівлі</t>
  </si>
  <si>
    <t>Приймання та реєстрація заявки</t>
  </si>
  <si>
    <t>Перевірка облицювання каналу на горищі</t>
  </si>
  <si>
    <t>Рентабельність, 5%</t>
  </si>
  <si>
    <t>Іщук О.В.</t>
  </si>
  <si>
    <t>Визначення місця встановлення  лічильника згідно проєкту</t>
  </si>
  <si>
    <t>Перевірка правильності роботи лічильника</t>
  </si>
  <si>
    <t>Встановлення пломби на лічильник</t>
  </si>
  <si>
    <t>Оформлення  акта пломбування лічильника</t>
  </si>
  <si>
    <t>ВАРТОСТІ  ПЛОМБУВАННЯ ЛІЧИЛЬНИКА ХОЛОДНОЇ ВОДИ</t>
  </si>
  <si>
    <t>Переїзд до об'єкта пломбування</t>
  </si>
  <si>
    <t>Перевірка паспортних даних на лічильник</t>
  </si>
  <si>
    <t>Вартість пломбування лічильника холодної води</t>
  </si>
  <si>
    <t>на встановлення лічильника холодної води</t>
  </si>
  <si>
    <t>Визначення місця  встановлення лічильника на трубопроводі</t>
  </si>
  <si>
    <t>Обстеження місця вводу і підключення споживача до централізованої мережі водопостачання</t>
  </si>
  <si>
    <t>Визначення  типу  прилада обліку води і їх кільксть</t>
  </si>
  <si>
    <t>Складання схеми встановлення прилада обліку на основі обстеження</t>
  </si>
  <si>
    <t>ВАРТОСТІ ОФОРМЛЕННЯ  АКТА НА ПЕРЕВІРКУ ДИМОВЕНТИЛЯЦІЙНИХ КАНАЛІВ ТОПОЧНИХ І КОТЕЛЕНЬ</t>
  </si>
  <si>
    <t>Накладні витрати</t>
  </si>
  <si>
    <t>Вартість робіт по видачі технічних умов на підключення до трубопроводів для населення</t>
  </si>
  <si>
    <t>Вартість робіт по видачі технічних умов на підключення до трубопроводів споживачів крім населення</t>
  </si>
  <si>
    <t>Рентабельність, 2%</t>
  </si>
  <si>
    <t>Вартість робіт по видачі технічних умов на встановлення лічильника холодної води для населення</t>
  </si>
  <si>
    <t>Вартість робіт по видачі технічних умов на встановлення лічильника холодної води для  підприємств і організацій</t>
  </si>
  <si>
    <t>Вартість робіт по видачі  акта на перевірку димовентиляційного каналу  житлового приміщення</t>
  </si>
  <si>
    <t>Директор ПЖКГ Рожищенської міської ради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</si>
</sst>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workbookViewId="0">
      <selection activeCell="M9" sqref="M9"/>
    </sheetView>
  </sheetViews>
  <sheetFormatPr defaultRowHeight="15"/>
  <cols>
    <col min="1" max="1" width="3.140625" customWidth="1"/>
    <col min="2" max="2" width="5.140625" customWidth="1"/>
    <col min="3" max="3" width="39.5703125" customWidth="1"/>
    <col min="5" max="5" width="11" customWidth="1"/>
    <col min="6" max="6" width="11.7109375" customWidth="1"/>
    <col min="8" max="8" width="19.7109375" customWidth="1"/>
    <col min="11" max="11" width="15.5703125" customWidth="1"/>
  </cols>
  <sheetData>
    <row r="2" spans="2:13" ht="18.75">
      <c r="C2" s="29" t="s">
        <v>0</v>
      </c>
      <c r="D2" s="29"/>
      <c r="E2" s="29"/>
      <c r="F2" s="29"/>
    </row>
    <row r="3" spans="2:13" ht="18.75">
      <c r="C3" s="29" t="s">
        <v>1</v>
      </c>
      <c r="D3" s="29"/>
      <c r="E3" s="29"/>
      <c r="F3" s="29"/>
    </row>
    <row r="4" spans="2:13" ht="18.75">
      <c r="C4" s="29" t="s">
        <v>2</v>
      </c>
      <c r="D4" s="29"/>
      <c r="E4" s="29"/>
      <c r="F4" s="29"/>
    </row>
    <row r="6" spans="2:13">
      <c r="B6" s="27" t="s">
        <v>3</v>
      </c>
      <c r="C6" s="27" t="s">
        <v>4</v>
      </c>
      <c r="D6" s="5" t="s">
        <v>5</v>
      </c>
      <c r="E6" s="5" t="s">
        <v>7</v>
      </c>
      <c r="F6" s="5" t="s">
        <v>8</v>
      </c>
      <c r="G6" s="20"/>
      <c r="H6" s="24"/>
      <c r="I6" s="24"/>
      <c r="J6" s="24"/>
      <c r="K6" s="26"/>
      <c r="L6" s="32"/>
      <c r="M6" s="32"/>
    </row>
    <row r="7" spans="2:13">
      <c r="B7" s="28"/>
      <c r="C7" s="28"/>
      <c r="D7" s="6" t="s">
        <v>6</v>
      </c>
      <c r="E7" s="7"/>
      <c r="F7" s="6" t="s">
        <v>9</v>
      </c>
    </row>
    <row r="8" spans="2:13" ht="21.75" customHeight="1">
      <c r="B8" s="1">
        <v>1</v>
      </c>
      <c r="C8" s="1" t="s">
        <v>10</v>
      </c>
      <c r="D8" s="14">
        <v>0.15</v>
      </c>
      <c r="E8" s="10">
        <v>128.47</v>
      </c>
      <c r="F8" s="10">
        <v>19.27</v>
      </c>
      <c r="I8" s="15"/>
      <c r="J8" s="15"/>
      <c r="K8" s="16"/>
      <c r="M8" s="16"/>
    </row>
    <row r="9" spans="2:13" ht="19.5" customHeight="1">
      <c r="B9" s="1">
        <v>2</v>
      </c>
      <c r="C9" s="1" t="s">
        <v>11</v>
      </c>
      <c r="D9" s="14">
        <v>0.25</v>
      </c>
      <c r="E9" s="10">
        <v>128.47</v>
      </c>
      <c r="F9" s="10">
        <v>32.119999999999997</v>
      </c>
      <c r="I9" s="15"/>
      <c r="J9" s="15"/>
      <c r="K9" s="16"/>
      <c r="M9" s="16"/>
    </row>
    <row r="10" spans="2:13" ht="30">
      <c r="B10" s="8">
        <v>3</v>
      </c>
      <c r="C10" s="2" t="s">
        <v>12</v>
      </c>
      <c r="D10" s="14">
        <v>0.2</v>
      </c>
      <c r="E10" s="10">
        <v>128.47</v>
      </c>
      <c r="F10" s="10">
        <v>25.69</v>
      </c>
      <c r="I10" s="15"/>
      <c r="J10" s="15"/>
      <c r="K10" s="16"/>
      <c r="M10" s="16"/>
    </row>
    <row r="11" spans="2:13" ht="32.25" customHeight="1">
      <c r="B11" s="8">
        <v>4</v>
      </c>
      <c r="C11" s="3" t="s">
        <v>13</v>
      </c>
      <c r="D11" s="14">
        <v>0.35</v>
      </c>
      <c r="E11" s="10">
        <v>128.47</v>
      </c>
      <c r="F11" s="10">
        <v>44.96</v>
      </c>
      <c r="I11" s="15"/>
      <c r="J11" s="15"/>
      <c r="K11" s="16"/>
      <c r="M11" s="16"/>
    </row>
    <row r="12" spans="2:13" ht="30">
      <c r="B12" s="8">
        <v>5</v>
      </c>
      <c r="C12" s="3" t="s">
        <v>14</v>
      </c>
      <c r="D12" s="14">
        <v>0.15</v>
      </c>
      <c r="E12" s="10">
        <v>128.47</v>
      </c>
      <c r="F12" s="10">
        <v>19.27</v>
      </c>
      <c r="I12" s="15"/>
      <c r="J12" s="15"/>
      <c r="K12" s="16"/>
      <c r="M12" s="16"/>
    </row>
    <row r="13" spans="2:13" ht="32.25" customHeight="1">
      <c r="B13" s="8">
        <v>6</v>
      </c>
      <c r="C13" s="4" t="s">
        <v>15</v>
      </c>
      <c r="D13" s="14">
        <v>0.15</v>
      </c>
      <c r="E13" s="10">
        <v>128.47</v>
      </c>
      <c r="F13" s="10">
        <v>19.27</v>
      </c>
    </row>
    <row r="14" spans="2:13" ht="30">
      <c r="B14" s="1">
        <v>7</v>
      </c>
      <c r="C14" s="3" t="s">
        <v>16</v>
      </c>
      <c r="D14" s="14">
        <v>0.25</v>
      </c>
      <c r="E14" s="10">
        <v>128.47</v>
      </c>
      <c r="F14" s="10">
        <v>32.119999999999997</v>
      </c>
    </row>
    <row r="15" spans="2:13" ht="30">
      <c r="B15" s="1">
        <v>8</v>
      </c>
      <c r="C15" s="3" t="s">
        <v>17</v>
      </c>
      <c r="D15" s="14">
        <v>1.48</v>
      </c>
      <c r="E15" s="10">
        <v>128.47</v>
      </c>
      <c r="F15" s="10">
        <v>189.89</v>
      </c>
    </row>
    <row r="16" spans="2:13" ht="30">
      <c r="B16" s="1">
        <v>9</v>
      </c>
      <c r="C16" s="3" t="s">
        <v>18</v>
      </c>
      <c r="D16" s="14">
        <v>0.45</v>
      </c>
      <c r="E16" s="10">
        <v>128.47</v>
      </c>
      <c r="F16" s="10">
        <v>57.81</v>
      </c>
    </row>
    <row r="17" spans="2:6" ht="21.75" customHeight="1">
      <c r="B17" s="1">
        <v>10</v>
      </c>
      <c r="C17" s="3" t="s">
        <v>23</v>
      </c>
      <c r="D17" s="14">
        <v>0.2</v>
      </c>
      <c r="E17" s="10">
        <v>128.47</v>
      </c>
      <c r="F17" s="10">
        <v>25.69</v>
      </c>
    </row>
    <row r="18" spans="2:6" ht="24" customHeight="1">
      <c r="B18" s="1"/>
      <c r="C18" s="9" t="s">
        <v>19</v>
      </c>
      <c r="D18" s="12">
        <f>SUM(D8:D17)</f>
        <v>3.6300000000000003</v>
      </c>
      <c r="E18" s="11"/>
      <c r="F18" s="12">
        <f>SUM(F8:F17)</f>
        <v>466.09000000000003</v>
      </c>
    </row>
    <row r="19" spans="2:6">
      <c r="B19" s="1"/>
      <c r="C19" s="1" t="s">
        <v>20</v>
      </c>
      <c r="D19" s="10"/>
      <c r="E19" s="10"/>
      <c r="F19" s="14">
        <v>116.52</v>
      </c>
    </row>
    <row r="20" spans="2:6">
      <c r="B20" s="1"/>
      <c r="C20" s="9" t="s">
        <v>21</v>
      </c>
      <c r="D20" s="10"/>
      <c r="E20" s="10"/>
      <c r="F20" s="12">
        <f>SUM(F18:F19)</f>
        <v>582.61</v>
      </c>
    </row>
    <row r="21" spans="2:6">
      <c r="B21" s="1"/>
      <c r="C21" s="1" t="s">
        <v>44</v>
      </c>
      <c r="D21" s="10"/>
      <c r="E21" s="10"/>
      <c r="F21" s="14">
        <v>87.39</v>
      </c>
    </row>
    <row r="22" spans="2:6" ht="27" customHeight="1">
      <c r="B22" s="1"/>
      <c r="C22" s="9" t="s">
        <v>21</v>
      </c>
      <c r="D22" s="10"/>
      <c r="E22" s="10"/>
      <c r="F22" s="12">
        <f>SUM(F20:F21)</f>
        <v>670</v>
      </c>
    </row>
    <row r="23" spans="2:6">
      <c r="B23" s="1"/>
      <c r="C23" s="1" t="s">
        <v>22</v>
      </c>
      <c r="D23" s="10"/>
      <c r="E23" s="10"/>
      <c r="F23" s="14">
        <v>134</v>
      </c>
    </row>
    <row r="24" spans="2:6" ht="54.75" customHeight="1">
      <c r="B24" s="1"/>
      <c r="C24" s="13" t="s">
        <v>77</v>
      </c>
      <c r="D24" s="10"/>
      <c r="E24" s="10"/>
      <c r="F24" s="12">
        <f>F22+F23</f>
        <v>804</v>
      </c>
    </row>
    <row r="25" spans="2:6">
      <c r="B25" s="20"/>
      <c r="C25" s="21"/>
      <c r="D25" s="22"/>
      <c r="E25" s="22"/>
      <c r="F25" s="23"/>
    </row>
    <row r="26" spans="2:6" ht="23.25" customHeight="1">
      <c r="C26" t="s">
        <v>82</v>
      </c>
      <c r="F26" t="s">
        <v>60</v>
      </c>
    </row>
    <row r="27" spans="2:6" ht="25.5" customHeight="1">
      <c r="C27" t="s">
        <v>33</v>
      </c>
      <c r="F27" t="s">
        <v>34</v>
      </c>
    </row>
  </sheetData>
  <mergeCells count="5">
    <mergeCell ref="C6:C7"/>
    <mergeCell ref="B6:B7"/>
    <mergeCell ref="C2:F2"/>
    <mergeCell ref="C3:F3"/>
    <mergeCell ref="C4:F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topLeftCell="A16" workbookViewId="0">
      <selection activeCell="C25" sqref="C25:F26"/>
    </sheetView>
  </sheetViews>
  <sheetFormatPr defaultRowHeight="15"/>
  <cols>
    <col min="1" max="1" width="3.5703125" customWidth="1"/>
    <col min="2" max="2" width="6" customWidth="1"/>
    <col min="3" max="3" width="39.5703125" customWidth="1"/>
    <col min="4" max="4" width="15" customWidth="1"/>
    <col min="5" max="5" width="12.28515625" customWidth="1"/>
    <col min="6" max="6" width="14.7109375" customWidth="1"/>
  </cols>
  <sheetData>
    <row r="3" spans="2:6" ht="18.75">
      <c r="C3" s="29" t="s">
        <v>0</v>
      </c>
      <c r="D3" s="29"/>
      <c r="E3" s="29"/>
      <c r="F3" s="29"/>
    </row>
    <row r="4" spans="2:6" ht="35.25" customHeight="1">
      <c r="C4" s="30" t="s">
        <v>24</v>
      </c>
      <c r="D4" s="30"/>
      <c r="E4" s="30"/>
      <c r="F4" s="30"/>
    </row>
    <row r="6" spans="2:6">
      <c r="B6" s="27" t="s">
        <v>3</v>
      </c>
      <c r="C6" s="27" t="s">
        <v>4</v>
      </c>
      <c r="D6" s="5" t="s">
        <v>5</v>
      </c>
      <c r="E6" s="5" t="s">
        <v>7</v>
      </c>
      <c r="F6" s="5" t="s">
        <v>8</v>
      </c>
    </row>
    <row r="7" spans="2:6">
      <c r="B7" s="28"/>
      <c r="C7" s="28"/>
      <c r="D7" s="6" t="s">
        <v>6</v>
      </c>
      <c r="E7" s="7"/>
      <c r="F7" s="6" t="s">
        <v>9</v>
      </c>
    </row>
    <row r="8" spans="2:6">
      <c r="B8" s="1">
        <v>1</v>
      </c>
      <c r="C8" s="1" t="s">
        <v>10</v>
      </c>
      <c r="D8" s="14">
        <v>0.15</v>
      </c>
      <c r="E8" s="10">
        <v>171.3</v>
      </c>
      <c r="F8" s="10">
        <v>25.7</v>
      </c>
    </row>
    <row r="9" spans="2:6">
      <c r="B9" s="1">
        <v>2</v>
      </c>
      <c r="C9" s="1" t="s">
        <v>48</v>
      </c>
      <c r="D9" s="14">
        <v>0.1</v>
      </c>
      <c r="E9" s="10">
        <v>171.3</v>
      </c>
      <c r="F9" s="10">
        <v>17.13</v>
      </c>
    </row>
    <row r="10" spans="2:6" ht="15.75" customHeight="1">
      <c r="B10" s="8">
        <v>3</v>
      </c>
      <c r="C10" s="2" t="s">
        <v>25</v>
      </c>
      <c r="D10" s="14">
        <v>0.2</v>
      </c>
      <c r="E10" s="10">
        <v>171.3</v>
      </c>
      <c r="F10" s="10">
        <v>34.26</v>
      </c>
    </row>
    <row r="11" spans="2:6" ht="21.75" customHeight="1">
      <c r="B11" s="8">
        <v>4</v>
      </c>
      <c r="C11" s="19" t="s">
        <v>49</v>
      </c>
      <c r="D11" s="14">
        <v>0.15</v>
      </c>
      <c r="E11" s="10">
        <v>171.3</v>
      </c>
      <c r="F11" s="10">
        <v>25.7</v>
      </c>
    </row>
    <row r="12" spans="2:6" ht="30.75" customHeight="1">
      <c r="B12" s="8">
        <v>5</v>
      </c>
      <c r="C12" s="3" t="s">
        <v>26</v>
      </c>
      <c r="D12" s="14">
        <v>0.35</v>
      </c>
      <c r="E12" s="10">
        <v>171.3</v>
      </c>
      <c r="F12" s="10">
        <v>59.96</v>
      </c>
    </row>
    <row r="13" spans="2:6" ht="30">
      <c r="B13" s="8">
        <v>6</v>
      </c>
      <c r="C13" s="4" t="s">
        <v>27</v>
      </c>
      <c r="D13" s="14">
        <v>0.15</v>
      </c>
      <c r="E13" s="10">
        <v>171.3</v>
      </c>
      <c r="F13" s="10">
        <v>25.7</v>
      </c>
    </row>
    <row r="14" spans="2:6" ht="30.75" customHeight="1">
      <c r="B14" s="1">
        <v>7</v>
      </c>
      <c r="C14" s="3" t="s">
        <v>28</v>
      </c>
      <c r="D14" s="14">
        <v>0.2</v>
      </c>
      <c r="E14" s="10">
        <v>171.3</v>
      </c>
      <c r="F14" s="10">
        <v>34.26</v>
      </c>
    </row>
    <row r="15" spans="2:6" ht="20.25" customHeight="1">
      <c r="B15" s="1">
        <v>8</v>
      </c>
      <c r="C15" s="3" t="s">
        <v>29</v>
      </c>
      <c r="D15" s="14">
        <v>0.1</v>
      </c>
      <c r="E15" s="10">
        <v>171.3</v>
      </c>
      <c r="F15" s="10">
        <v>17.12</v>
      </c>
    </row>
    <row r="16" spans="2:6" ht="21.75" customHeight="1">
      <c r="B16" s="1"/>
      <c r="C16" s="9" t="s">
        <v>32</v>
      </c>
      <c r="D16" s="12">
        <f>SUM(D8:D15)</f>
        <v>1.4</v>
      </c>
      <c r="E16" s="11"/>
      <c r="F16" s="12">
        <f>F8+F9+F10+F11+F12+F13+F14+F15</f>
        <v>239.82999999999998</v>
      </c>
    </row>
    <row r="17" spans="2:6">
      <c r="B17" s="1"/>
      <c r="C17" s="1" t="s">
        <v>20</v>
      </c>
      <c r="D17" s="10"/>
      <c r="E17" s="10"/>
      <c r="F17" s="14">
        <v>59.97</v>
      </c>
    </row>
    <row r="18" spans="2:6">
      <c r="B18" s="1"/>
      <c r="C18" s="9" t="s">
        <v>21</v>
      </c>
      <c r="D18" s="10"/>
      <c r="E18" s="10"/>
      <c r="F18" s="12">
        <f>SUM(F16:F17)</f>
        <v>299.79999999999995</v>
      </c>
    </row>
    <row r="19" spans="2:6">
      <c r="B19" s="1"/>
      <c r="C19" s="1" t="s">
        <v>50</v>
      </c>
      <c r="D19" s="10"/>
      <c r="E19" s="10"/>
      <c r="F19" s="14">
        <v>42.7</v>
      </c>
    </row>
    <row r="20" spans="2:6" ht="24.75" customHeight="1">
      <c r="B20" s="1"/>
      <c r="C20" s="9" t="s">
        <v>21</v>
      </c>
      <c r="D20" s="10"/>
      <c r="E20" s="10"/>
      <c r="F20" s="12">
        <v>342.5</v>
      </c>
    </row>
    <row r="21" spans="2:6">
      <c r="B21" s="1"/>
      <c r="C21" s="1" t="s">
        <v>22</v>
      </c>
      <c r="D21" s="10"/>
      <c r="E21" s="10"/>
      <c r="F21" s="14">
        <v>68.5</v>
      </c>
    </row>
    <row r="22" spans="2:6" ht="34.5" customHeight="1">
      <c r="B22" s="1"/>
      <c r="C22" s="13" t="s">
        <v>30</v>
      </c>
      <c r="D22" s="10"/>
      <c r="E22" s="10"/>
      <c r="F22" s="12">
        <v>411</v>
      </c>
    </row>
    <row r="23" spans="2:6" ht="18.75" customHeight="1">
      <c r="B23" s="1"/>
      <c r="C23" s="1" t="s">
        <v>31</v>
      </c>
      <c r="D23" s="17">
        <v>0.15</v>
      </c>
      <c r="E23" s="1"/>
      <c r="F23" s="18">
        <v>44</v>
      </c>
    </row>
    <row r="25" spans="2:6" ht="32.25" customHeight="1">
      <c r="C25" t="s">
        <v>82</v>
      </c>
      <c r="F25" t="s">
        <v>60</v>
      </c>
    </row>
    <row r="26" spans="2:6" ht="24" customHeight="1">
      <c r="C26" t="s">
        <v>33</v>
      </c>
      <c r="F26" t="s">
        <v>34</v>
      </c>
    </row>
  </sheetData>
  <mergeCells count="4">
    <mergeCell ref="C3:F3"/>
    <mergeCell ref="C4:F4"/>
    <mergeCell ref="B6:B7"/>
    <mergeCell ref="C6:C7"/>
  </mergeCells>
  <pageMargins left="0.5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topLeftCell="A22" workbookViewId="0">
      <selection activeCell="G31" sqref="G31"/>
    </sheetView>
  </sheetViews>
  <sheetFormatPr defaultRowHeight="15"/>
  <cols>
    <col min="1" max="1" width="4.28515625" customWidth="1"/>
    <col min="2" max="2" width="7.28515625" customWidth="1"/>
    <col min="3" max="3" width="39.7109375" customWidth="1"/>
    <col min="5" max="5" width="10.42578125" customWidth="1"/>
    <col min="6" max="6" width="11.42578125" customWidth="1"/>
  </cols>
  <sheetData>
    <row r="2" spans="2:6" ht="18.75">
      <c r="C2" s="29" t="s">
        <v>0</v>
      </c>
      <c r="D2" s="29"/>
      <c r="E2" s="29"/>
      <c r="F2" s="29"/>
    </row>
    <row r="3" spans="2:6" ht="36" customHeight="1">
      <c r="C3" s="31" t="s">
        <v>74</v>
      </c>
      <c r="D3" s="31"/>
      <c r="E3" s="31"/>
      <c r="F3" s="31"/>
    </row>
    <row r="5" spans="2:6">
      <c r="B5" s="27" t="s">
        <v>3</v>
      </c>
      <c r="C5" s="27" t="s">
        <v>4</v>
      </c>
      <c r="D5" s="5" t="s">
        <v>5</v>
      </c>
      <c r="E5" s="5" t="s">
        <v>7</v>
      </c>
      <c r="F5" s="5" t="s">
        <v>8</v>
      </c>
    </row>
    <row r="6" spans="2:6">
      <c r="B6" s="28"/>
      <c r="C6" s="28"/>
      <c r="D6" s="6" t="s">
        <v>6</v>
      </c>
      <c r="E6" s="7"/>
      <c r="F6" s="6" t="s">
        <v>9</v>
      </c>
    </row>
    <row r="7" spans="2:6">
      <c r="B7" s="1">
        <v>1</v>
      </c>
      <c r="C7" s="1" t="s">
        <v>10</v>
      </c>
      <c r="D7" s="10">
        <v>0.15</v>
      </c>
      <c r="E7" s="10">
        <v>122.35</v>
      </c>
      <c r="F7" s="10">
        <v>18.350000000000001</v>
      </c>
    </row>
    <row r="8" spans="2:6" ht="17.25" customHeight="1">
      <c r="B8" s="1">
        <v>2</v>
      </c>
      <c r="C8" s="1" t="s">
        <v>11</v>
      </c>
      <c r="D8" s="10">
        <v>0.25</v>
      </c>
      <c r="E8" s="10">
        <v>73.25</v>
      </c>
      <c r="F8" s="10">
        <v>18.309999999999999</v>
      </c>
    </row>
    <row r="9" spans="2:6" ht="28.5" customHeight="1">
      <c r="B9" s="8">
        <v>3</v>
      </c>
      <c r="C9" s="2" t="s">
        <v>53</v>
      </c>
      <c r="D9" s="10">
        <v>0.2</v>
      </c>
      <c r="E9" s="10">
        <v>73.25</v>
      </c>
      <c r="F9" s="10">
        <v>14.65</v>
      </c>
    </row>
    <row r="10" spans="2:6" ht="27" customHeight="1">
      <c r="B10" s="8">
        <v>4</v>
      </c>
      <c r="C10" s="3" t="s">
        <v>35</v>
      </c>
      <c r="D10" s="10">
        <v>0.08</v>
      </c>
      <c r="E10" s="10">
        <v>73.25</v>
      </c>
      <c r="F10" s="10">
        <v>5.86</v>
      </c>
    </row>
    <row r="11" spans="2:6" ht="28.5" customHeight="1">
      <c r="B11" s="8">
        <v>5</v>
      </c>
      <c r="C11" s="3" t="s">
        <v>36</v>
      </c>
      <c r="D11" s="10">
        <v>0.17</v>
      </c>
      <c r="E11" s="10">
        <v>73.25</v>
      </c>
      <c r="F11" s="10">
        <v>12.45</v>
      </c>
    </row>
    <row r="12" spans="2:6" ht="28.5" customHeight="1">
      <c r="B12" s="8">
        <v>6</v>
      </c>
      <c r="C12" s="4" t="s">
        <v>37</v>
      </c>
      <c r="D12" s="10">
        <v>0.08</v>
      </c>
      <c r="E12" s="10">
        <v>73.25</v>
      </c>
      <c r="F12" s="10">
        <v>5.86</v>
      </c>
    </row>
    <row r="13" spans="2:6" ht="24" customHeight="1">
      <c r="B13" s="8">
        <v>7</v>
      </c>
      <c r="C13" s="4" t="s">
        <v>38</v>
      </c>
      <c r="D13" s="10">
        <v>0.15</v>
      </c>
      <c r="E13" s="10">
        <v>73.25</v>
      </c>
      <c r="F13" s="10">
        <v>11</v>
      </c>
    </row>
    <row r="14" spans="2:6" ht="31.5" customHeight="1">
      <c r="B14" s="8">
        <v>8</v>
      </c>
      <c r="C14" s="4" t="s">
        <v>39</v>
      </c>
      <c r="D14" s="10">
        <v>0.15</v>
      </c>
      <c r="E14" s="10">
        <v>73.25</v>
      </c>
      <c r="F14" s="10">
        <v>11</v>
      </c>
    </row>
    <row r="15" spans="2:6" ht="21" customHeight="1">
      <c r="B15" s="8">
        <v>9</v>
      </c>
      <c r="C15" s="4" t="s">
        <v>40</v>
      </c>
      <c r="D15" s="10">
        <v>0.1</v>
      </c>
      <c r="E15" s="10">
        <v>73.25</v>
      </c>
      <c r="F15" s="10">
        <v>7.33</v>
      </c>
    </row>
    <row r="16" spans="2:6" ht="21" customHeight="1">
      <c r="B16" s="8">
        <v>10</v>
      </c>
      <c r="C16" s="4" t="s">
        <v>41</v>
      </c>
      <c r="D16" s="10">
        <v>0.05</v>
      </c>
      <c r="E16" s="10">
        <v>73.25</v>
      </c>
      <c r="F16" s="10">
        <v>3.66</v>
      </c>
    </row>
    <row r="17" spans="2:6" ht="19.5" customHeight="1">
      <c r="B17" s="8">
        <v>11</v>
      </c>
      <c r="C17" s="4" t="s">
        <v>46</v>
      </c>
      <c r="D17" s="10">
        <v>0.2</v>
      </c>
      <c r="E17" s="10">
        <v>73.25</v>
      </c>
      <c r="F17" s="10">
        <v>14.65</v>
      </c>
    </row>
    <row r="18" spans="2:6" ht="30">
      <c r="B18" s="1">
        <v>12</v>
      </c>
      <c r="C18" s="3" t="s">
        <v>16</v>
      </c>
      <c r="D18" s="10">
        <v>0.25</v>
      </c>
      <c r="E18" s="10">
        <v>73.25</v>
      </c>
      <c r="F18" s="10">
        <v>18.309999999999999</v>
      </c>
    </row>
    <row r="19" spans="2:6" ht="30">
      <c r="B19" s="1">
        <v>13</v>
      </c>
      <c r="C19" s="3" t="s">
        <v>42</v>
      </c>
      <c r="D19" s="10">
        <v>0.36</v>
      </c>
      <c r="E19" s="10">
        <v>122.35</v>
      </c>
      <c r="F19" s="10">
        <v>44.41</v>
      </c>
    </row>
    <row r="20" spans="2:6" ht="30">
      <c r="B20" s="1">
        <v>14</v>
      </c>
      <c r="C20" s="3" t="s">
        <v>45</v>
      </c>
      <c r="D20" s="10">
        <v>0.15</v>
      </c>
      <c r="E20" s="10">
        <v>122.35</v>
      </c>
      <c r="F20" s="10">
        <v>18.350000000000001</v>
      </c>
    </row>
    <row r="21" spans="2:6" ht="30">
      <c r="B21" s="1">
        <v>15</v>
      </c>
      <c r="C21" s="3" t="s">
        <v>43</v>
      </c>
      <c r="D21" s="10">
        <v>0.25</v>
      </c>
      <c r="E21" s="10">
        <v>122.35</v>
      </c>
      <c r="F21" s="10">
        <v>30.59</v>
      </c>
    </row>
    <row r="22" spans="2:6">
      <c r="B22" s="1"/>
      <c r="C22" s="9" t="s">
        <v>19</v>
      </c>
      <c r="D22" s="12">
        <f>SUM(D7:D21)</f>
        <v>2.59</v>
      </c>
      <c r="E22" s="11"/>
      <c r="F22" s="12">
        <f>F7+F8+F9+F10+F11+F12+F13+F14+F15+F16+F17+F18+F19+F20+F21</f>
        <v>234.77999999999997</v>
      </c>
    </row>
    <row r="23" spans="2:6">
      <c r="B23" s="1"/>
      <c r="C23" s="1" t="s">
        <v>20</v>
      </c>
      <c r="D23" s="10"/>
      <c r="E23" s="10"/>
      <c r="F23" s="14">
        <v>58.7</v>
      </c>
    </row>
    <row r="24" spans="2:6">
      <c r="B24" s="1"/>
      <c r="C24" s="9" t="s">
        <v>21</v>
      </c>
      <c r="D24" s="10"/>
      <c r="E24" s="10"/>
      <c r="F24" s="12">
        <f>SUM(F22:F23)</f>
        <v>293.47999999999996</v>
      </c>
    </row>
    <row r="25" spans="2:6">
      <c r="B25" s="1"/>
      <c r="C25" s="1" t="s">
        <v>44</v>
      </c>
      <c r="D25" s="10"/>
      <c r="E25" s="10"/>
      <c r="F25" s="14">
        <v>44.02</v>
      </c>
    </row>
    <row r="26" spans="2:6">
      <c r="B26" s="1"/>
      <c r="C26" s="9" t="s">
        <v>21</v>
      </c>
      <c r="D26" s="10"/>
      <c r="E26" s="10"/>
      <c r="F26" s="12">
        <f>SUM(F24:F25)</f>
        <v>337.49999999999994</v>
      </c>
    </row>
    <row r="27" spans="2:6">
      <c r="B27" s="1"/>
      <c r="C27" s="1" t="s">
        <v>22</v>
      </c>
      <c r="D27" s="10"/>
      <c r="E27" s="10"/>
      <c r="F27" s="14">
        <v>67.5</v>
      </c>
    </row>
    <row r="28" spans="2:6" ht="45">
      <c r="B28" s="1"/>
      <c r="C28" s="13" t="s">
        <v>51</v>
      </c>
      <c r="D28" s="10"/>
      <c r="E28" s="10"/>
      <c r="F28" s="12">
        <f>SUM(F26:F27)</f>
        <v>404.99999999999994</v>
      </c>
    </row>
    <row r="29" spans="2:6">
      <c r="B29" s="1"/>
      <c r="C29" s="1" t="s">
        <v>47</v>
      </c>
      <c r="D29" s="17">
        <v>0.35</v>
      </c>
      <c r="E29" s="1"/>
      <c r="F29" s="12">
        <v>55.5</v>
      </c>
    </row>
    <row r="31" spans="2:6" ht="25.5" customHeight="1">
      <c r="C31" t="s">
        <v>82</v>
      </c>
      <c r="F31" t="s">
        <v>60</v>
      </c>
    </row>
    <row r="32" spans="2:6" ht="24" customHeight="1">
      <c r="C32" t="s">
        <v>33</v>
      </c>
      <c r="F32" t="s">
        <v>34</v>
      </c>
    </row>
  </sheetData>
  <mergeCells count="4">
    <mergeCell ref="C2:F2"/>
    <mergeCell ref="C3:F3"/>
    <mergeCell ref="B5:B6"/>
    <mergeCell ref="C5:C6"/>
  </mergeCells>
  <pageMargins left="0.51181102362204722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0"/>
  <sheetViews>
    <sheetView topLeftCell="A19" workbookViewId="0">
      <selection activeCell="D29" sqref="D29"/>
    </sheetView>
  </sheetViews>
  <sheetFormatPr defaultRowHeight="15"/>
  <cols>
    <col min="1" max="1" width="3.140625" customWidth="1"/>
    <col min="2" max="2" width="6.28515625" customWidth="1"/>
    <col min="3" max="3" width="37.42578125" customWidth="1"/>
    <col min="5" max="5" width="10.7109375" customWidth="1"/>
    <col min="6" max="6" width="11.7109375" customWidth="1"/>
  </cols>
  <sheetData>
    <row r="2" spans="2:6" ht="18.75">
      <c r="C2" s="29" t="s">
        <v>0</v>
      </c>
      <c r="D2" s="29"/>
      <c r="E2" s="29"/>
      <c r="F2" s="29"/>
    </row>
    <row r="3" spans="2:6" ht="55.5" customHeight="1">
      <c r="C3" s="30" t="s">
        <v>52</v>
      </c>
      <c r="D3" s="30"/>
      <c r="E3" s="30"/>
      <c r="F3" s="30"/>
    </row>
    <row r="4" spans="2:6" ht="8.25" customHeight="1"/>
    <row r="5" spans="2:6">
      <c r="B5" s="27" t="s">
        <v>3</v>
      </c>
      <c r="C5" s="27" t="s">
        <v>4</v>
      </c>
      <c r="D5" s="5" t="s">
        <v>5</v>
      </c>
      <c r="E5" s="5" t="s">
        <v>7</v>
      </c>
      <c r="F5" s="5" t="s">
        <v>8</v>
      </c>
    </row>
    <row r="6" spans="2:6">
      <c r="B6" s="28"/>
      <c r="C6" s="28"/>
      <c r="D6" s="6" t="s">
        <v>6</v>
      </c>
      <c r="E6" s="7"/>
      <c r="F6" s="6" t="s">
        <v>9</v>
      </c>
    </row>
    <row r="7" spans="2:6">
      <c r="B7" s="1">
        <v>1</v>
      </c>
      <c r="C7" s="1" t="s">
        <v>57</v>
      </c>
      <c r="D7" s="10">
        <v>0.05</v>
      </c>
      <c r="E7" s="10">
        <v>122.35</v>
      </c>
      <c r="F7" s="10">
        <v>6.12</v>
      </c>
    </row>
    <row r="8" spans="2:6">
      <c r="B8" s="1">
        <v>2</v>
      </c>
      <c r="C8" s="1" t="s">
        <v>11</v>
      </c>
      <c r="D8" s="10">
        <v>0.25</v>
      </c>
      <c r="E8" s="10">
        <v>73.25</v>
      </c>
      <c r="F8" s="10">
        <v>18.309999999999999</v>
      </c>
    </row>
    <row r="9" spans="2:6" ht="27.75" customHeight="1">
      <c r="B9" s="8">
        <v>3</v>
      </c>
      <c r="C9" s="2" t="s">
        <v>54</v>
      </c>
      <c r="D9" s="10">
        <v>0.1</v>
      </c>
      <c r="E9" s="10">
        <v>73.25</v>
      </c>
      <c r="F9" s="10">
        <v>7.33</v>
      </c>
    </row>
    <row r="10" spans="2:6" ht="30">
      <c r="B10" s="8">
        <v>4</v>
      </c>
      <c r="C10" s="3" t="s">
        <v>55</v>
      </c>
      <c r="D10" s="10">
        <v>0.08</v>
      </c>
      <c r="E10" s="10">
        <v>73.25</v>
      </c>
      <c r="F10" s="10">
        <v>5.86</v>
      </c>
    </row>
    <row r="11" spans="2:6" ht="31.5" customHeight="1">
      <c r="B11" s="8">
        <v>5</v>
      </c>
      <c r="C11" s="4" t="s">
        <v>56</v>
      </c>
      <c r="D11" s="10">
        <v>0.1</v>
      </c>
      <c r="E11" s="10">
        <v>73.25</v>
      </c>
      <c r="F11" s="10">
        <v>7.33</v>
      </c>
    </row>
    <row r="12" spans="2:6" ht="30">
      <c r="B12" s="8">
        <v>6</v>
      </c>
      <c r="C12" s="4" t="s">
        <v>37</v>
      </c>
      <c r="D12" s="10">
        <v>0.08</v>
      </c>
      <c r="E12" s="10">
        <v>73.25</v>
      </c>
      <c r="F12" s="10">
        <v>5.86</v>
      </c>
    </row>
    <row r="13" spans="2:6">
      <c r="B13" s="8">
        <v>7</v>
      </c>
      <c r="C13" s="4" t="s">
        <v>38</v>
      </c>
      <c r="D13" s="10">
        <v>0.08</v>
      </c>
      <c r="E13" s="10">
        <v>73.25</v>
      </c>
      <c r="F13" s="10">
        <v>5.86</v>
      </c>
    </row>
    <row r="14" spans="2:6" ht="30">
      <c r="B14" s="8">
        <v>8</v>
      </c>
      <c r="C14" s="4" t="s">
        <v>39</v>
      </c>
      <c r="D14" s="10">
        <v>0.1</v>
      </c>
      <c r="E14" s="10">
        <v>73.25</v>
      </c>
      <c r="F14" s="10">
        <v>7.33</v>
      </c>
    </row>
    <row r="15" spans="2:6">
      <c r="B15" s="8">
        <v>9</v>
      </c>
      <c r="C15" s="4" t="s">
        <v>40</v>
      </c>
      <c r="D15" s="10">
        <v>0.15</v>
      </c>
      <c r="E15" s="10">
        <v>73.25</v>
      </c>
      <c r="F15" s="10">
        <v>10.99</v>
      </c>
    </row>
    <row r="16" spans="2:6">
      <c r="B16" s="8">
        <v>10</v>
      </c>
      <c r="C16" s="4" t="s">
        <v>41</v>
      </c>
      <c r="D16" s="10">
        <v>0.05</v>
      </c>
      <c r="E16" s="10">
        <v>73.25</v>
      </c>
      <c r="F16" s="10">
        <v>3.66</v>
      </c>
    </row>
    <row r="17" spans="2:6" ht="30">
      <c r="B17" s="8">
        <v>11</v>
      </c>
      <c r="C17" s="4" t="s">
        <v>58</v>
      </c>
      <c r="D17" s="10">
        <v>0.2</v>
      </c>
      <c r="E17" s="10">
        <v>73.25</v>
      </c>
      <c r="F17" s="10">
        <v>14.65</v>
      </c>
    </row>
    <row r="18" spans="2:6" ht="30">
      <c r="B18" s="1">
        <v>12</v>
      </c>
      <c r="C18" s="3" t="s">
        <v>16</v>
      </c>
      <c r="D18" s="10">
        <v>0.25</v>
      </c>
      <c r="E18" s="10">
        <v>73.25</v>
      </c>
      <c r="F18" s="10">
        <v>18.309999999999999</v>
      </c>
    </row>
    <row r="19" spans="2:6" ht="30">
      <c r="B19" s="1">
        <v>13</v>
      </c>
      <c r="C19" s="3" t="s">
        <v>42</v>
      </c>
      <c r="D19" s="10">
        <v>0.25</v>
      </c>
      <c r="E19" s="10">
        <v>122.35</v>
      </c>
      <c r="F19" s="10">
        <v>30.59</v>
      </c>
    </row>
    <row r="20" spans="2:6" ht="30">
      <c r="B20" s="1">
        <v>14</v>
      </c>
      <c r="C20" s="3" t="s">
        <v>45</v>
      </c>
      <c r="D20" s="10">
        <v>0.08</v>
      </c>
      <c r="E20" s="10">
        <v>122.35</v>
      </c>
      <c r="F20" s="10">
        <v>9.8000000000000007</v>
      </c>
    </row>
    <row r="21" spans="2:6">
      <c r="B21" s="1"/>
      <c r="C21" s="9" t="s">
        <v>19</v>
      </c>
      <c r="D21" s="12">
        <f>SUM(D7:D20)</f>
        <v>1.82</v>
      </c>
      <c r="E21" s="11"/>
      <c r="F21" s="12">
        <f>SUM(F7:F20)</f>
        <v>152</v>
      </c>
    </row>
    <row r="22" spans="2:6">
      <c r="B22" s="1"/>
      <c r="C22" s="1" t="s">
        <v>20</v>
      </c>
      <c r="D22" s="10"/>
      <c r="E22" s="10"/>
      <c r="F22" s="14">
        <v>38</v>
      </c>
    </row>
    <row r="23" spans="2:6">
      <c r="B23" s="1"/>
      <c r="C23" s="9" t="s">
        <v>21</v>
      </c>
      <c r="D23" s="10"/>
      <c r="E23" s="10"/>
      <c r="F23" s="12">
        <f>SUM(F21:F22)</f>
        <v>190</v>
      </c>
    </row>
    <row r="24" spans="2:6">
      <c r="B24" s="1"/>
      <c r="C24" s="1" t="s">
        <v>59</v>
      </c>
      <c r="D24" s="10"/>
      <c r="E24" s="10"/>
      <c r="F24" s="14">
        <v>10</v>
      </c>
    </row>
    <row r="25" spans="2:6">
      <c r="B25" s="1"/>
      <c r="C25" s="9" t="s">
        <v>21</v>
      </c>
      <c r="D25" s="10"/>
      <c r="E25" s="10"/>
      <c r="F25" s="12">
        <v>200</v>
      </c>
    </row>
    <row r="26" spans="2:6">
      <c r="B26" s="1"/>
      <c r="C26" s="1" t="s">
        <v>22</v>
      </c>
      <c r="D26" s="10"/>
      <c r="E26" s="10"/>
      <c r="F26" s="14">
        <v>40</v>
      </c>
    </row>
    <row r="27" spans="2:6" ht="45">
      <c r="B27" s="1"/>
      <c r="C27" s="13" t="s">
        <v>81</v>
      </c>
      <c r="D27" s="10"/>
      <c r="E27" s="10"/>
      <c r="F27" s="12">
        <v>240</v>
      </c>
    </row>
    <row r="29" spans="2:6" ht="29.25" customHeight="1">
      <c r="C29" t="s">
        <v>82</v>
      </c>
      <c r="F29" t="s">
        <v>60</v>
      </c>
    </row>
    <row r="30" spans="2:6" ht="21" customHeight="1">
      <c r="C30" t="s">
        <v>33</v>
      </c>
      <c r="F30" t="s">
        <v>34</v>
      </c>
    </row>
  </sheetData>
  <mergeCells count="4">
    <mergeCell ref="C2:F2"/>
    <mergeCell ref="C3:F3"/>
    <mergeCell ref="B5:B6"/>
    <mergeCell ref="C5:C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0"/>
  <sheetViews>
    <sheetView topLeftCell="A10" workbookViewId="0">
      <selection activeCell="C19" sqref="C19:F20"/>
    </sheetView>
  </sheetViews>
  <sheetFormatPr defaultRowHeight="15"/>
  <cols>
    <col min="1" max="1" width="4.28515625" customWidth="1"/>
    <col min="2" max="2" width="6.42578125" customWidth="1"/>
    <col min="3" max="3" width="31" customWidth="1"/>
    <col min="6" max="6" width="23.5703125" customWidth="1"/>
  </cols>
  <sheetData>
    <row r="2" spans="2:6" ht="18.75">
      <c r="C2" s="29" t="s">
        <v>0</v>
      </c>
      <c r="D2" s="29"/>
      <c r="E2" s="29"/>
      <c r="F2" s="29"/>
    </row>
    <row r="3" spans="2:6" ht="24.75" customHeight="1">
      <c r="C3" s="31" t="s">
        <v>65</v>
      </c>
      <c r="D3" s="31"/>
      <c r="E3" s="31"/>
      <c r="F3" s="31"/>
    </row>
    <row r="5" spans="2:6">
      <c r="B5" s="27" t="s">
        <v>3</v>
      </c>
      <c r="C5" s="27" t="s">
        <v>4</v>
      </c>
      <c r="D5" s="5" t="s">
        <v>5</v>
      </c>
      <c r="E5" s="5" t="s">
        <v>7</v>
      </c>
      <c r="F5" s="5" t="s">
        <v>8</v>
      </c>
    </row>
    <row r="6" spans="2:6">
      <c r="B6" s="28"/>
      <c r="C6" s="28"/>
      <c r="D6" s="6" t="s">
        <v>6</v>
      </c>
      <c r="E6" s="7"/>
      <c r="F6" s="6" t="s">
        <v>9</v>
      </c>
    </row>
    <row r="7" spans="2:6" ht="18" customHeight="1">
      <c r="B7" s="1">
        <v>1</v>
      </c>
      <c r="C7" s="1" t="s">
        <v>10</v>
      </c>
      <c r="D7" s="14">
        <v>0.08</v>
      </c>
      <c r="E7" s="14">
        <v>122.35</v>
      </c>
      <c r="F7" s="14">
        <v>9.7899999999999991</v>
      </c>
    </row>
    <row r="8" spans="2:6" ht="18.75" customHeight="1">
      <c r="B8" s="1">
        <v>2</v>
      </c>
      <c r="C8" s="1" t="s">
        <v>66</v>
      </c>
      <c r="D8" s="14">
        <v>0.24</v>
      </c>
      <c r="E8" s="14">
        <v>82.22</v>
      </c>
      <c r="F8" s="14">
        <v>19.739999999999998</v>
      </c>
    </row>
    <row r="9" spans="2:6" ht="27" customHeight="1">
      <c r="B9" s="8">
        <v>3</v>
      </c>
      <c r="C9" s="2" t="s">
        <v>61</v>
      </c>
      <c r="D9" s="14">
        <v>0.1</v>
      </c>
      <c r="E9" s="14">
        <v>82.22</v>
      </c>
      <c r="F9" s="14">
        <v>8.2200000000000006</v>
      </c>
    </row>
    <row r="10" spans="2:6" ht="30.75" customHeight="1">
      <c r="B10" s="8">
        <v>4</v>
      </c>
      <c r="C10" s="3" t="s">
        <v>67</v>
      </c>
      <c r="D10" s="14">
        <v>0.08</v>
      </c>
      <c r="E10" s="14">
        <v>82.22</v>
      </c>
      <c r="F10" s="14">
        <v>9.7899999999999991</v>
      </c>
    </row>
    <row r="11" spans="2:6" ht="32.25" customHeight="1">
      <c r="B11" s="8">
        <v>5</v>
      </c>
      <c r="C11" s="3" t="s">
        <v>62</v>
      </c>
      <c r="D11" s="14">
        <v>0.1</v>
      </c>
      <c r="E11" s="14">
        <v>82.22</v>
      </c>
      <c r="F11" s="14">
        <v>8.2200000000000006</v>
      </c>
    </row>
    <row r="12" spans="2:6" ht="28.5" customHeight="1">
      <c r="B12" s="8">
        <v>6</v>
      </c>
      <c r="C12" s="4" t="s">
        <v>63</v>
      </c>
      <c r="D12" s="14">
        <v>0.08</v>
      </c>
      <c r="E12" s="14">
        <v>82.22</v>
      </c>
      <c r="F12" s="14">
        <v>6.91</v>
      </c>
    </row>
    <row r="13" spans="2:6" ht="30" customHeight="1">
      <c r="B13" s="1">
        <v>7</v>
      </c>
      <c r="C13" s="3" t="s">
        <v>64</v>
      </c>
      <c r="D13" s="14">
        <v>0.15</v>
      </c>
      <c r="E13" s="14">
        <v>82.22</v>
      </c>
      <c r="F13" s="14">
        <v>12.33</v>
      </c>
    </row>
    <row r="14" spans="2:6" ht="19.5" customHeight="1">
      <c r="B14" s="1"/>
      <c r="C14" s="9" t="s">
        <v>19</v>
      </c>
      <c r="D14" s="12">
        <f>SUM(D7:D13)</f>
        <v>0.83</v>
      </c>
      <c r="E14" s="11"/>
      <c r="F14" s="12"/>
    </row>
    <row r="15" spans="2:6" ht="21" customHeight="1">
      <c r="B15" s="1"/>
      <c r="C15" s="9" t="s">
        <v>21</v>
      </c>
      <c r="D15" s="10"/>
      <c r="E15" s="10"/>
      <c r="F15" s="12">
        <f>SUM(F7:F14)</f>
        <v>75</v>
      </c>
    </row>
    <row r="16" spans="2:6">
      <c r="B16" s="1"/>
      <c r="C16" s="1" t="s">
        <v>22</v>
      </c>
      <c r="D16" s="10"/>
      <c r="E16" s="10"/>
      <c r="F16" s="14">
        <v>15</v>
      </c>
    </row>
    <row r="17" spans="2:6" ht="34.5" customHeight="1">
      <c r="B17" s="1"/>
      <c r="C17" s="25" t="s">
        <v>68</v>
      </c>
      <c r="D17" s="17"/>
      <c r="E17" s="1"/>
      <c r="F17" s="12">
        <f>SUM(F15:F16)</f>
        <v>90</v>
      </c>
    </row>
    <row r="19" spans="2:6" ht="27.75" customHeight="1">
      <c r="C19" t="s">
        <v>82</v>
      </c>
      <c r="F19" t="s">
        <v>60</v>
      </c>
    </row>
    <row r="20" spans="2:6" ht="26.25" customHeight="1">
      <c r="C20" t="s">
        <v>33</v>
      </c>
      <c r="F20" t="s">
        <v>34</v>
      </c>
    </row>
  </sheetData>
  <mergeCells count="4">
    <mergeCell ref="C2:F2"/>
    <mergeCell ref="C3:F3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5"/>
  <sheetViews>
    <sheetView topLeftCell="A22" workbookViewId="0">
      <selection activeCell="H24" sqref="H24"/>
    </sheetView>
  </sheetViews>
  <sheetFormatPr defaultRowHeight="15"/>
  <cols>
    <col min="1" max="1" width="3.5703125" customWidth="1"/>
    <col min="2" max="2" width="5.5703125" customWidth="1"/>
    <col min="3" max="3" width="38.85546875" customWidth="1"/>
    <col min="5" max="5" width="10.85546875" customWidth="1"/>
    <col min="6" max="6" width="12.42578125" customWidth="1"/>
  </cols>
  <sheetData>
    <row r="2" spans="2:6" ht="27.75" customHeight="1">
      <c r="C2" s="29" t="s">
        <v>0</v>
      </c>
      <c r="D2" s="29"/>
      <c r="E2" s="29"/>
      <c r="F2" s="29"/>
    </row>
    <row r="3" spans="2:6" ht="18.75">
      <c r="C3" s="29" t="s">
        <v>1</v>
      </c>
      <c r="D3" s="29"/>
      <c r="E3" s="29"/>
      <c r="F3" s="29"/>
    </row>
    <row r="4" spans="2:6" ht="18.75">
      <c r="C4" s="29" t="s">
        <v>69</v>
      </c>
      <c r="D4" s="29"/>
      <c r="E4" s="29"/>
      <c r="F4" s="29"/>
    </row>
    <row r="6" spans="2:6">
      <c r="B6" s="27" t="s">
        <v>3</v>
      </c>
      <c r="C6" s="27" t="s">
        <v>4</v>
      </c>
      <c r="D6" s="5" t="s">
        <v>5</v>
      </c>
      <c r="E6" s="5" t="s">
        <v>7</v>
      </c>
      <c r="F6" s="5" t="s">
        <v>8</v>
      </c>
    </row>
    <row r="7" spans="2:6">
      <c r="B7" s="28"/>
      <c r="C7" s="28"/>
      <c r="D7" s="6" t="s">
        <v>6</v>
      </c>
      <c r="E7" s="7"/>
      <c r="F7" s="6" t="s">
        <v>9</v>
      </c>
    </row>
    <row r="8" spans="2:6">
      <c r="B8" s="1">
        <v>1</v>
      </c>
      <c r="C8" s="1" t="s">
        <v>10</v>
      </c>
      <c r="D8" s="14">
        <v>0.1</v>
      </c>
      <c r="E8" s="10">
        <v>122.35</v>
      </c>
      <c r="F8" s="10">
        <v>12.24</v>
      </c>
    </row>
    <row r="9" spans="2:6">
      <c r="B9" s="1">
        <v>2</v>
      </c>
      <c r="C9" s="1" t="s">
        <v>11</v>
      </c>
      <c r="D9" s="14">
        <v>0.25</v>
      </c>
      <c r="E9" s="10">
        <v>128.47</v>
      </c>
      <c r="F9" s="10">
        <v>32.119999999999997</v>
      </c>
    </row>
    <row r="10" spans="2:6" ht="45.75" customHeight="1">
      <c r="B10" s="8">
        <v>3</v>
      </c>
      <c r="C10" s="3" t="s">
        <v>71</v>
      </c>
      <c r="D10" s="14">
        <v>0.15</v>
      </c>
      <c r="E10" s="10">
        <v>128.47</v>
      </c>
      <c r="F10" s="10">
        <v>19.27</v>
      </c>
    </row>
    <row r="11" spans="2:6" ht="30.75" customHeight="1">
      <c r="B11" s="8">
        <v>4</v>
      </c>
      <c r="C11" s="2" t="s">
        <v>70</v>
      </c>
      <c r="D11" s="14">
        <v>0.12</v>
      </c>
      <c r="E11" s="10">
        <v>128.47</v>
      </c>
      <c r="F11" s="10">
        <v>15.42</v>
      </c>
    </row>
    <row r="12" spans="2:6" ht="30" customHeight="1">
      <c r="B12" s="8">
        <v>5</v>
      </c>
      <c r="C12" s="3" t="s">
        <v>72</v>
      </c>
      <c r="D12" s="14">
        <v>0.09</v>
      </c>
      <c r="E12" s="10">
        <v>128.47</v>
      </c>
      <c r="F12" s="10">
        <v>11.56</v>
      </c>
    </row>
    <row r="13" spans="2:6" ht="28.5" customHeight="1">
      <c r="B13" s="1">
        <v>6</v>
      </c>
      <c r="C13" s="3" t="s">
        <v>16</v>
      </c>
      <c r="D13" s="14">
        <v>0.25</v>
      </c>
      <c r="E13" s="10">
        <v>128.47</v>
      </c>
      <c r="F13" s="10">
        <v>32.119999999999997</v>
      </c>
    </row>
    <row r="14" spans="2:6" ht="30" customHeight="1">
      <c r="B14" s="1">
        <v>7</v>
      </c>
      <c r="C14" s="3" t="s">
        <v>73</v>
      </c>
      <c r="D14" s="14">
        <v>0.2</v>
      </c>
      <c r="E14" s="10">
        <v>128.47</v>
      </c>
      <c r="F14" s="10">
        <v>25.69</v>
      </c>
    </row>
    <row r="15" spans="2:6" ht="29.25" customHeight="1">
      <c r="B15" s="1">
        <v>8</v>
      </c>
      <c r="C15" s="3" t="s">
        <v>18</v>
      </c>
      <c r="D15" s="14">
        <v>0.25</v>
      </c>
      <c r="E15" s="10">
        <v>128.47</v>
      </c>
      <c r="F15" s="10">
        <v>32.119999999999997</v>
      </c>
    </row>
    <row r="16" spans="2:6">
      <c r="B16" s="1"/>
      <c r="C16" s="9" t="s">
        <v>19</v>
      </c>
      <c r="D16" s="12">
        <v>1.4</v>
      </c>
      <c r="E16" s="11"/>
      <c r="F16" s="12">
        <f>SUM(F8:F15)</f>
        <v>180.54</v>
      </c>
    </row>
    <row r="17" spans="2:6">
      <c r="B17" s="1"/>
      <c r="C17" s="1" t="s">
        <v>20</v>
      </c>
      <c r="D17" s="10"/>
      <c r="E17" s="10"/>
      <c r="F17" s="14">
        <v>45.14</v>
      </c>
    </row>
    <row r="18" spans="2:6">
      <c r="B18" s="1"/>
      <c r="C18" s="9" t="s">
        <v>21</v>
      </c>
      <c r="D18" s="10"/>
      <c r="E18" s="10"/>
      <c r="F18" s="12">
        <f>SUM(F16:F17)</f>
        <v>225.68</v>
      </c>
    </row>
    <row r="19" spans="2:6">
      <c r="B19" s="1"/>
      <c r="C19" s="1" t="s">
        <v>44</v>
      </c>
      <c r="D19" s="10"/>
      <c r="E19" s="10"/>
      <c r="F19" s="14">
        <v>34.32</v>
      </c>
    </row>
    <row r="20" spans="2:6" ht="22.5" customHeight="1">
      <c r="B20" s="1"/>
      <c r="C20" s="9" t="s">
        <v>21</v>
      </c>
      <c r="D20" s="10"/>
      <c r="E20" s="10"/>
      <c r="F20" s="12">
        <f>SUM(F18:F19)</f>
        <v>260</v>
      </c>
    </row>
    <row r="21" spans="2:6">
      <c r="B21" s="1"/>
      <c r="C21" s="1" t="s">
        <v>22</v>
      </c>
      <c r="D21" s="10"/>
      <c r="E21" s="10"/>
      <c r="F21" s="14">
        <v>52</v>
      </c>
    </row>
    <row r="22" spans="2:6" ht="45.75" customHeight="1">
      <c r="B22" s="1"/>
      <c r="C22" s="13" t="s">
        <v>80</v>
      </c>
      <c r="D22" s="10"/>
      <c r="E22" s="10"/>
      <c r="F22" s="12">
        <f>F20+F21</f>
        <v>312</v>
      </c>
    </row>
    <row r="24" spans="2:6" ht="25.5" customHeight="1">
      <c r="C24" t="s">
        <v>82</v>
      </c>
      <c r="F24" t="s">
        <v>60</v>
      </c>
    </row>
    <row r="25" spans="2:6" ht="21.75" customHeight="1">
      <c r="C25" t="s">
        <v>33</v>
      </c>
      <c r="F25" t="s">
        <v>34</v>
      </c>
    </row>
  </sheetData>
  <mergeCells count="5">
    <mergeCell ref="C2:F2"/>
    <mergeCell ref="C3:F3"/>
    <mergeCell ref="C4:F4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topLeftCell="A13" workbookViewId="0">
      <selection activeCell="C24" sqref="C24:F25"/>
    </sheetView>
  </sheetViews>
  <sheetFormatPr defaultRowHeight="15"/>
  <cols>
    <col min="1" max="1" width="5.7109375" customWidth="1"/>
    <col min="2" max="2" width="6" customWidth="1"/>
    <col min="3" max="3" width="38.140625" customWidth="1"/>
    <col min="6" max="6" width="11" customWidth="1"/>
  </cols>
  <sheetData>
    <row r="2" spans="2:6" ht="18.75">
      <c r="C2" s="29" t="s">
        <v>0</v>
      </c>
      <c r="D2" s="29"/>
      <c r="E2" s="29"/>
      <c r="F2" s="29"/>
    </row>
    <row r="3" spans="2:6" ht="18.75">
      <c r="C3" s="29" t="s">
        <v>1</v>
      </c>
      <c r="D3" s="29"/>
      <c r="E3" s="29"/>
      <c r="F3" s="29"/>
    </row>
    <row r="4" spans="2:6" ht="18.75">
      <c r="C4" s="29" t="s">
        <v>2</v>
      </c>
      <c r="D4" s="29"/>
      <c r="E4" s="29"/>
      <c r="F4" s="29"/>
    </row>
    <row r="6" spans="2:6">
      <c r="B6" s="27" t="s">
        <v>3</v>
      </c>
      <c r="C6" s="27" t="s">
        <v>4</v>
      </c>
      <c r="D6" s="5" t="s">
        <v>5</v>
      </c>
      <c r="E6" s="5" t="s">
        <v>7</v>
      </c>
      <c r="F6" s="5" t="s">
        <v>8</v>
      </c>
    </row>
    <row r="7" spans="2:6">
      <c r="B7" s="28"/>
      <c r="C7" s="28"/>
      <c r="D7" s="6" t="s">
        <v>6</v>
      </c>
      <c r="E7" s="7"/>
      <c r="F7" s="6" t="s">
        <v>9</v>
      </c>
    </row>
    <row r="8" spans="2:6">
      <c r="B8" s="1">
        <v>1</v>
      </c>
      <c r="C8" s="1" t="s">
        <v>10</v>
      </c>
      <c r="D8" s="14">
        <v>0.15</v>
      </c>
      <c r="E8" s="10">
        <v>128.47</v>
      </c>
      <c r="F8" s="10">
        <v>19.27</v>
      </c>
    </row>
    <row r="9" spans="2:6">
      <c r="B9" s="1">
        <v>2</v>
      </c>
      <c r="C9" s="1" t="s">
        <v>11</v>
      </c>
      <c r="D9" s="14">
        <v>0.25</v>
      </c>
      <c r="E9" s="10">
        <v>128.47</v>
      </c>
      <c r="F9" s="10">
        <v>32.119999999999997</v>
      </c>
    </row>
    <row r="10" spans="2:6" ht="30" customHeight="1">
      <c r="B10" s="8">
        <v>3</v>
      </c>
      <c r="C10" s="2" t="s">
        <v>12</v>
      </c>
      <c r="D10" s="14">
        <v>0.2</v>
      </c>
      <c r="E10" s="10">
        <v>128.47</v>
      </c>
      <c r="F10" s="10">
        <v>25.69</v>
      </c>
    </row>
    <row r="11" spans="2:6" ht="30.75" customHeight="1">
      <c r="B11" s="8">
        <v>4</v>
      </c>
      <c r="C11" s="3" t="s">
        <v>13</v>
      </c>
      <c r="D11" s="14">
        <v>0.35</v>
      </c>
      <c r="E11" s="10">
        <v>128.47</v>
      </c>
      <c r="F11" s="10">
        <v>44.96</v>
      </c>
    </row>
    <row r="12" spans="2:6" ht="30.75" customHeight="1">
      <c r="B12" s="8">
        <v>5</v>
      </c>
      <c r="C12" s="3" t="s">
        <v>14</v>
      </c>
      <c r="D12" s="14">
        <v>0.15</v>
      </c>
      <c r="E12" s="10">
        <v>128.47</v>
      </c>
      <c r="F12" s="10">
        <v>19.27</v>
      </c>
    </row>
    <row r="13" spans="2:6" ht="30" customHeight="1">
      <c r="B13" s="8">
        <v>6</v>
      </c>
      <c r="C13" s="4" t="s">
        <v>15</v>
      </c>
      <c r="D13" s="14">
        <v>0.15</v>
      </c>
      <c r="E13" s="10">
        <v>128.47</v>
      </c>
      <c r="F13" s="10">
        <v>19.27</v>
      </c>
    </row>
    <row r="14" spans="2:6" ht="30.75" customHeight="1">
      <c r="B14" s="1">
        <v>7</v>
      </c>
      <c r="C14" s="3" t="s">
        <v>16</v>
      </c>
      <c r="D14" s="14">
        <v>0.25</v>
      </c>
      <c r="E14" s="10">
        <v>128.47</v>
      </c>
      <c r="F14" s="10">
        <v>32.119999999999997</v>
      </c>
    </row>
    <row r="15" spans="2:6" ht="32.25" customHeight="1">
      <c r="B15" s="1">
        <v>8</v>
      </c>
      <c r="C15" s="3" t="s">
        <v>17</v>
      </c>
      <c r="D15" s="14">
        <v>1.48</v>
      </c>
      <c r="E15" s="10">
        <v>128.47</v>
      </c>
      <c r="F15" s="10">
        <v>189.89</v>
      </c>
    </row>
    <row r="16" spans="2:6" ht="31.5" customHeight="1">
      <c r="B16" s="1">
        <v>9</v>
      </c>
      <c r="C16" s="3" t="s">
        <v>18</v>
      </c>
      <c r="D16" s="14">
        <v>0.45</v>
      </c>
      <c r="E16" s="10">
        <v>128.47</v>
      </c>
      <c r="F16" s="10">
        <v>57.81</v>
      </c>
    </row>
    <row r="17" spans="2:6" ht="29.25" customHeight="1">
      <c r="B17" s="1">
        <v>10</v>
      </c>
      <c r="C17" s="3" t="s">
        <v>23</v>
      </c>
      <c r="D17" s="14">
        <v>0.2</v>
      </c>
      <c r="E17" s="10">
        <v>128.47</v>
      </c>
      <c r="F17" s="10">
        <v>25.69</v>
      </c>
    </row>
    <row r="18" spans="2:6">
      <c r="B18" s="1"/>
      <c r="C18" s="9" t="s">
        <v>19</v>
      </c>
      <c r="D18" s="12">
        <f>SUM(D8:D17)</f>
        <v>3.6300000000000003</v>
      </c>
      <c r="E18" s="11"/>
      <c r="F18" s="12">
        <f>SUM(F8:F17)</f>
        <v>466.09000000000003</v>
      </c>
    </row>
    <row r="19" spans="2:6">
      <c r="B19" s="1"/>
      <c r="C19" s="1" t="s">
        <v>75</v>
      </c>
      <c r="D19" s="10"/>
      <c r="E19" s="10"/>
      <c r="F19" s="14">
        <v>116.52</v>
      </c>
    </row>
    <row r="20" spans="2:6" ht="26.25" customHeight="1">
      <c r="B20" s="1"/>
      <c r="C20" s="9" t="s">
        <v>21</v>
      </c>
      <c r="D20" s="10"/>
      <c r="E20" s="10"/>
      <c r="F20" s="12">
        <v>582.5</v>
      </c>
    </row>
    <row r="21" spans="2:6">
      <c r="B21" s="1"/>
      <c r="C21" s="1" t="s">
        <v>22</v>
      </c>
      <c r="D21" s="10"/>
      <c r="E21" s="10"/>
      <c r="F21" s="14">
        <v>116.5</v>
      </c>
    </row>
    <row r="22" spans="2:6" ht="50.25" customHeight="1">
      <c r="B22" s="1"/>
      <c r="C22" s="13" t="s">
        <v>76</v>
      </c>
      <c r="D22" s="10"/>
      <c r="E22" s="10"/>
      <c r="F22" s="12">
        <f>SUM(F20:F21)</f>
        <v>699</v>
      </c>
    </row>
    <row r="23" spans="2:6">
      <c r="B23" s="20"/>
      <c r="C23" s="21"/>
      <c r="D23" s="22"/>
      <c r="E23" s="22"/>
      <c r="F23" s="23"/>
    </row>
    <row r="24" spans="2:6" ht="21.75" customHeight="1">
      <c r="C24" t="s">
        <v>82</v>
      </c>
      <c r="F24" t="s">
        <v>60</v>
      </c>
    </row>
    <row r="25" spans="2:6" ht="21" customHeight="1">
      <c r="C25" t="s">
        <v>33</v>
      </c>
      <c r="F25" t="s">
        <v>34</v>
      </c>
    </row>
  </sheetData>
  <mergeCells count="5">
    <mergeCell ref="C2:F2"/>
    <mergeCell ref="C3:F3"/>
    <mergeCell ref="C4:F4"/>
    <mergeCell ref="B6:B7"/>
    <mergeCell ref="C6:C7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tabSelected="1" topLeftCell="A16" workbookViewId="0">
      <selection activeCell="E30" sqref="E30"/>
    </sheetView>
  </sheetViews>
  <sheetFormatPr defaultRowHeight="15"/>
  <cols>
    <col min="1" max="1" width="4.5703125" customWidth="1"/>
    <col min="2" max="2" width="6.42578125" customWidth="1"/>
    <col min="3" max="3" width="36.85546875" customWidth="1"/>
    <col min="5" max="5" width="10" customWidth="1"/>
    <col min="6" max="6" width="12.7109375" customWidth="1"/>
  </cols>
  <sheetData>
    <row r="2" spans="2:6" ht="18.75">
      <c r="C2" s="29" t="s">
        <v>0</v>
      </c>
      <c r="D2" s="29"/>
      <c r="E2" s="29"/>
      <c r="F2" s="29"/>
    </row>
    <row r="3" spans="2:6" ht="18.75">
      <c r="C3" s="29" t="s">
        <v>1</v>
      </c>
      <c r="D3" s="29"/>
      <c r="E3" s="29"/>
      <c r="F3" s="29"/>
    </row>
    <row r="4" spans="2:6" ht="18.75">
      <c r="C4" s="29" t="s">
        <v>69</v>
      </c>
      <c r="D4" s="29"/>
      <c r="E4" s="29"/>
      <c r="F4" s="29"/>
    </row>
    <row r="6" spans="2:6">
      <c r="B6" s="27" t="s">
        <v>3</v>
      </c>
      <c r="C6" s="27" t="s">
        <v>4</v>
      </c>
      <c r="D6" s="5" t="s">
        <v>5</v>
      </c>
      <c r="E6" s="5" t="s">
        <v>7</v>
      </c>
      <c r="F6" s="5" t="s">
        <v>8</v>
      </c>
    </row>
    <row r="7" spans="2:6">
      <c r="B7" s="28"/>
      <c r="C7" s="28"/>
      <c r="D7" s="6" t="s">
        <v>6</v>
      </c>
      <c r="E7" s="7"/>
      <c r="F7" s="6" t="s">
        <v>9</v>
      </c>
    </row>
    <row r="8" spans="2:6">
      <c r="B8" s="1">
        <v>1</v>
      </c>
      <c r="C8" s="1" t="s">
        <v>10</v>
      </c>
      <c r="D8" s="14">
        <v>0.1</v>
      </c>
      <c r="E8" s="10">
        <v>122.35</v>
      </c>
      <c r="F8" s="10">
        <v>12.24</v>
      </c>
    </row>
    <row r="9" spans="2:6">
      <c r="B9" s="1">
        <v>2</v>
      </c>
      <c r="C9" s="1" t="s">
        <v>11</v>
      </c>
      <c r="D9" s="14">
        <v>0.25</v>
      </c>
      <c r="E9" s="10">
        <v>128.47</v>
      </c>
      <c r="F9" s="10">
        <v>32.119999999999997</v>
      </c>
    </row>
    <row r="10" spans="2:6" ht="45" customHeight="1">
      <c r="B10" s="8">
        <v>3</v>
      </c>
      <c r="C10" s="3" t="s">
        <v>71</v>
      </c>
      <c r="D10" s="14">
        <v>0.15</v>
      </c>
      <c r="E10" s="10">
        <v>128.47</v>
      </c>
      <c r="F10" s="10">
        <v>19.27</v>
      </c>
    </row>
    <row r="11" spans="2:6" ht="31.5" customHeight="1">
      <c r="B11" s="8">
        <v>4</v>
      </c>
      <c r="C11" s="2" t="s">
        <v>70</v>
      </c>
      <c r="D11" s="14">
        <v>0.12</v>
      </c>
      <c r="E11" s="10">
        <v>128.47</v>
      </c>
      <c r="F11" s="10">
        <v>15.42</v>
      </c>
    </row>
    <row r="12" spans="2:6" ht="32.25" customHeight="1">
      <c r="B12" s="8">
        <v>5</v>
      </c>
      <c r="C12" s="3" t="s">
        <v>72</v>
      </c>
      <c r="D12" s="14">
        <v>0.09</v>
      </c>
      <c r="E12" s="10">
        <v>128.47</v>
      </c>
      <c r="F12" s="10">
        <v>11.56</v>
      </c>
    </row>
    <row r="13" spans="2:6" ht="34.5" customHeight="1">
      <c r="B13" s="1">
        <v>6</v>
      </c>
      <c r="C13" s="3" t="s">
        <v>16</v>
      </c>
      <c r="D13" s="14">
        <v>0.25</v>
      </c>
      <c r="E13" s="10">
        <v>128.47</v>
      </c>
      <c r="F13" s="10">
        <v>32.119999999999997</v>
      </c>
    </row>
    <row r="14" spans="2:6" ht="31.5" customHeight="1">
      <c r="B14" s="1">
        <v>7</v>
      </c>
      <c r="C14" s="3" t="s">
        <v>73</v>
      </c>
      <c r="D14" s="14">
        <v>0.2</v>
      </c>
      <c r="E14" s="10">
        <v>128.47</v>
      </c>
      <c r="F14" s="10">
        <v>25.69</v>
      </c>
    </row>
    <row r="15" spans="2:6" ht="30" customHeight="1">
      <c r="B15" s="1">
        <v>8</v>
      </c>
      <c r="C15" s="3" t="s">
        <v>18</v>
      </c>
      <c r="D15" s="14">
        <v>0.25</v>
      </c>
      <c r="E15" s="10">
        <v>128.47</v>
      </c>
      <c r="F15" s="10">
        <v>32.119999999999997</v>
      </c>
    </row>
    <row r="16" spans="2:6">
      <c r="B16" s="1"/>
      <c r="C16" s="9" t="s">
        <v>19</v>
      </c>
      <c r="D16" s="12">
        <v>1.4</v>
      </c>
      <c r="E16" s="11"/>
      <c r="F16" s="12">
        <f>SUM(F8:F15)</f>
        <v>180.54</v>
      </c>
    </row>
    <row r="17" spans="2:6">
      <c r="B17" s="1"/>
      <c r="C17" s="1" t="s">
        <v>20</v>
      </c>
      <c r="D17" s="10"/>
      <c r="E17" s="10"/>
      <c r="F17" s="14">
        <v>45.14</v>
      </c>
    </row>
    <row r="18" spans="2:6">
      <c r="B18" s="1"/>
      <c r="C18" s="9" t="s">
        <v>21</v>
      </c>
      <c r="D18" s="10"/>
      <c r="E18" s="10"/>
      <c r="F18" s="12">
        <f>SUM(F16:F17)</f>
        <v>225.68</v>
      </c>
    </row>
    <row r="19" spans="2:6">
      <c r="B19" s="1"/>
      <c r="C19" s="1" t="s">
        <v>78</v>
      </c>
      <c r="D19" s="10"/>
      <c r="E19" s="10"/>
      <c r="F19" s="14">
        <v>4.32</v>
      </c>
    </row>
    <row r="20" spans="2:6">
      <c r="B20" s="1"/>
      <c r="C20" s="9" t="s">
        <v>21</v>
      </c>
      <c r="D20" s="10"/>
      <c r="E20" s="10"/>
      <c r="F20" s="12">
        <f>SUM(F18:F19)</f>
        <v>230</v>
      </c>
    </row>
    <row r="21" spans="2:6">
      <c r="B21" s="1"/>
      <c r="C21" s="1" t="s">
        <v>22</v>
      </c>
      <c r="D21" s="10"/>
      <c r="E21" s="10"/>
      <c r="F21" s="14">
        <v>46</v>
      </c>
    </row>
    <row r="22" spans="2:6" ht="53.25" customHeight="1">
      <c r="B22" s="1"/>
      <c r="C22" s="13" t="s">
        <v>79</v>
      </c>
      <c r="D22" s="10"/>
      <c r="E22" s="10"/>
      <c r="F22" s="12">
        <f>F20+F21</f>
        <v>276</v>
      </c>
    </row>
    <row r="24" spans="2:6">
      <c r="C24" t="s">
        <v>82</v>
      </c>
      <c r="F24" t="s">
        <v>60</v>
      </c>
    </row>
    <row r="25" spans="2:6" ht="25.5" customHeight="1">
      <c r="C25" t="s">
        <v>33</v>
      </c>
      <c r="F25" t="s">
        <v>34</v>
      </c>
    </row>
  </sheetData>
  <mergeCells count="5">
    <mergeCell ref="C2:F2"/>
    <mergeCell ref="C3:F3"/>
    <mergeCell ref="C4:F4"/>
    <mergeCell ref="B6:B7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пжкг1</dc:creator>
  <cp:lastModifiedBy>admin</cp:lastModifiedBy>
  <cp:lastPrinted>2024-02-28T13:19:37Z</cp:lastPrinted>
  <dcterms:created xsi:type="dcterms:W3CDTF">2024-02-06T13:26:18Z</dcterms:created>
  <dcterms:modified xsi:type="dcterms:W3CDTF">2024-02-28T13:19:44Z</dcterms:modified>
</cp:coreProperties>
</file>